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CTA PUB ANUAL DIF 2020\Informacion Financiera Gubernamental\"/>
    </mc:Choice>
  </mc:AlternateContent>
  <xr:revisionPtr revIDLastSave="0" documentId="13_ncr:1_{54E29015-38F9-4EDA-8288-F82474F36D8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<sst xmlns="http://schemas.openxmlformats.org/spreadsheetml/2006/main" count="62" uniqueCount="53">
  <si>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</si>
  <si>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</si>
  <si>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</si>
  <si>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</si>
  <si>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</si>
  <si>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</si>
  <si>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</si>
  <si>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</si>
  <si>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</si>
  <si>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</si>
  <si>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</si>
  <si>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</si>
  <si>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</si>
  <si>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</si>
  <si>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</si>
  <si>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</si>
  <si>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</si>
  <si>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</si>
  <si>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</si>
  <si>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</si>
  <si>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</si>
  <si>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</si>
  <si>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</si>
  <si>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</si>
  <si>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</si>
  <si>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</si>
  <si>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</si>
  <si>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</si>
  <si>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</si>
  <si>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</si>
  <si>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</si>
  <si>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</si>
  <si>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</si>
  <si>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</si>
  <si>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</si>
  <si>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</si>
  <si>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</si>
  <si>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</si>
  <si>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</si>
  <si>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</si>
  <si>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</si>
  <si>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</si>
  <si>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</si>
  <si>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</si>
  <si>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</si>
  <si>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</si>
  <si>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</si>
  <si>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</si>
  <si>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</si>
  <si>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</si>
  <si>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</si>
  <si>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COMONFORT, GTO.
ESTADO DE FLUJOS DE EFECTIVO
DEL 1 DE ENERO AL 31 DE DICIEMBRE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</si>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</sst>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D444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3" fillId="2" borderId="8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>
      <alignment horizontal="center" vertical="center" wrapText="1"/>
    </xf>
    <xf numFmtId="0" fontId="4" fillId="0" borderId="0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3" fillId="0" borderId="0" xfId="8" applyFont="1" applyFill="1" applyBorder="1" applyAlignment="1">
      <alignment horizontal="center" vertical="center" wrapText="1"/>
    </xf>
    <xf numFmtId="0" fontId="3" fillId="0" borderId="2" xfId="8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left" vertical="top" wrapText="1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0" fontId="3" fillId="0" borderId="2" xfId="8" applyFont="1" applyFill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left" vertical="top" wrapText="1" inden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>
      <alignment horizontal="left" vertical="top" wrapText="1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0" fontId="7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vertical="top" wrapText="1"/>
    </xf>
    <xf numFmtId="0" fontId="3" fillId="0" borderId="1" xfId="8" applyFont="1" applyFill="1" applyBorder="1" applyAlignment="1">
      <alignment vertical="top"/>
    </xf>
    <xf numFmtId="0" fontId="4" fillId="0" borderId="0" xfId="8" applyFont="1" applyFill="1" applyBorder="1" applyAlignment="1">
      <alignment horizontal="left" vertical="top" wrapText="1" indent="1"/>
    </xf>
    <xf numFmtId="0" fontId="4" fillId="0" borderId="5" xfId="8" applyFont="1" applyFill="1" applyBorder="1" applyProtection="1">
      <protection locked="0"/>
    </xf>
    <xf numFmtId="0" fontId="4" fillId="0" borderId="3" xfId="8" applyFont="1" applyFill="1" applyBorder="1" applyProtection="1">
      <protection locked="0"/>
    </xf>
    <xf numFmtId="0" fontId="4" fillId="0" borderId="3" xfId="8" applyFont="1" applyFill="1" applyBorder="1" applyAlignment="1">
      <alignment vertical="top" wrapText="1"/>
    </xf>
    <xf numFmtId="4" fontId="4" fillId="0" borderId="4" xfId="8" applyNumberFormat="1" applyFont="1" applyFill="1" applyBorder="1" applyAlignment="1">
      <alignment vertical="top"/>
    </xf>
    <xf numFmtId="0" fontId="8" fillId="0" borderId="1" xfId="8" applyFont="1" applyFill="1" applyBorder="1" applyProtection="1">
      <protection locked="0"/>
    </xf>
    <xf numFmtId="0" fontId="10" fillId="4" borderId="0" xfId="0" applyFont="1" applyFill="1" applyBorder="1" applyAlignment="1">
      <alignment vertical="top"/>
    </xf>
    <xf numFmtId="0" fontId="9" fillId="3" borderId="9" xfId="8" applyFont="1" applyFill="1" applyBorder="1" applyAlignment="1" applyProtection="1">
      <alignment horizontal="center" vertical="center" wrapText="1"/>
      <protection locked="0"/>
    </xf>
    <xf numFmtId="0" fontId="9" fillId="3" borderId="10" xfId="8" applyFont="1" applyFill="1" applyBorder="1" applyAlignment="1" applyProtection="1">
      <alignment horizontal="center" vertical="center" wrapText="1"/>
      <protection locked="0"/>
    </xf>
    <xf numFmtId="0" fontId="9" fillId="3" borderId="11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>
      <alignment horizontal="center" vertical="center" wrapText="1"/>
    </xf>
  </cellXfs>
  <cellStyles count="26">
    <cellStyle name="=C:\WINNT\SYSTEM32\COMMAND.COM" xfId="16" xr:uid="{00000000-0005-0000-0000-000000000000}"/>
    <cellStyle name="Euro" xfId="1" xr:uid="{00000000-0005-0000-0000-000001000000}"/>
    <cellStyle name="Millares 2" xfId="2" xr:uid="{00000000-0005-0000-0000-000002000000}"/>
    <cellStyle name="Millares 2 2" xfId="3" xr:uid="{00000000-0005-0000-0000-000003000000}"/>
    <cellStyle name="Millares 2 2 2" xfId="18" xr:uid="{00000000-0005-0000-0000-000004000000}"/>
    <cellStyle name="Millares 2 3" xfId="4" xr:uid="{00000000-0005-0000-0000-000005000000}"/>
    <cellStyle name="Millares 2 3 2" xfId="19" xr:uid="{00000000-0005-0000-0000-000006000000}"/>
    <cellStyle name="Millares 2 4" xfId="17" xr:uid="{00000000-0005-0000-0000-000007000000}"/>
    <cellStyle name="Millares 3" xfId="5" xr:uid="{00000000-0005-0000-0000-000008000000}"/>
    <cellStyle name="Millares 3 2" xfId="20" xr:uid="{00000000-0005-0000-0000-000009000000}"/>
    <cellStyle name="Moneda 2" xfId="6" xr:uid="{00000000-0005-0000-0000-00000A000000}"/>
    <cellStyle name="Moneda 2 2" xfId="21" xr:uid="{00000000-0005-0000-0000-00000B000000}"/>
    <cellStyle name="Normal" xfId="0" builtinId="0"/>
    <cellStyle name="Normal 2" xfId="7" xr:uid="{00000000-0005-0000-0000-00000D000000}"/>
    <cellStyle name="Normal 2 2" xfId="8" xr:uid="{00000000-0005-0000-0000-00000E000000}"/>
    <cellStyle name="Normal 2 3" xfId="22" xr:uid="{00000000-0005-0000-0000-00000F000000}"/>
    <cellStyle name="Normal 3" xfId="9" xr:uid="{00000000-0005-0000-0000-000010000000}"/>
    <cellStyle name="Normal 3 2" xfId="23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5" xr:uid="{00000000-0005-0000-0000-000018000000}"/>
    <cellStyle name="Normal 6 3" xfId="24" xr:uid="{00000000-0005-0000-0000-000019000000}"/>
  </cellStyles>
  <dxfs count="0"/>
  <tableStyles count="0" defaultTableStyle="TableStyleMedium2" defaultPivotStyle="PivotStyleLight16"/>
  <colors>
    <mruColors>
      <color rgb="FFBD44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434340</xdr:colOff>
      <xdr:row>0</xdr:row>
      <xdr:rowOff>0</xdr:rowOff>
    </xdr:from>
    <xdr:ext cx="929640" cy="47243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2180" y="0"/>
          <a:ext cx="929640" cy="472439"/>
        </a:xfrm>
        <a:prstGeom prst="rect">
          <a:avLst/>
        </a:prstGeom>
      </xdr:spPr>
    </xdr:pic>
    <xdr:clientData/>
  </xdr:oneCellAnchor>
  <xdr:twoCellAnchor editAs="oneCell">
    <xdr:from>
      <xdr:col>1</xdr:col>
      <xdr:colOff>15240</xdr:colOff>
      <xdr:row>0</xdr:row>
      <xdr:rowOff>30480</xdr:rowOff>
    </xdr:from>
    <xdr:to>
      <xdr:col>2</xdr:col>
      <xdr:colOff>487680</xdr:colOff>
      <xdr:row>0</xdr:row>
      <xdr:rowOff>474345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0480"/>
          <a:ext cx="571500" cy="443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showGridLines="0" tabSelected="1" zoomScaleNormal="100" workbookViewId="0">
      <selection sqref="A1:E1"/>
    </sheetView>
  </sheetViews>
  <sheetFormatPr baseColWidth="10" defaultColWidth="12" defaultRowHeight="10.199999999999999" x14ac:dyDescent="0.2"/>
  <cols>
    <col min="1" max="2" width="1.85546875" style="3" customWidth="1"/>
    <col min="3" max="3" width="75" style="3" bestFit="1" customWidth="1"/>
    <col min="4" max="5" width="25.85546875" style="3" customWidth="1"/>
    <col min="6" max="16384" width="12" style="3"/>
  </cols>
  <sheetData>
    <row r="1" spans="1:5" ht="39.9" customHeight="1" x14ac:dyDescent="0.2">
      <c r="A1" s="28" t="s">
        <v>51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17052394.809999999</v>
      </c>
      <c r="E5" s="14">
        <f>SUM(E6:E15)</f>
        <v>17767891.75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113388.04</v>
      </c>
      <c r="E10" s="17">
        <v>88208.58</v>
      </c>
    </row>
    <row r="11" spans="1:5" x14ac:dyDescent="0.2">
      <c r="A11" s="26">
        <v>4160</v>
      </c>
      <c r="C11" s="15" t="s">
        <v>44</v>
      </c>
      <c r="D11" s="16">
        <v>135502.28</v>
      </c>
      <c r="E11" s="17">
        <v>131809.35999999999</v>
      </c>
    </row>
    <row r="12" spans="1:5" x14ac:dyDescent="0.2">
      <c r="A12" s="26">
        <v>4170</v>
      </c>
      <c r="C12" s="15" t="s">
        <v>45</v>
      </c>
      <c r="D12" s="16">
        <v>729113.5</v>
      </c>
      <c r="E12" s="17">
        <v>1380460.5</v>
      </c>
    </row>
    <row r="13" spans="1:5" ht="20.399999999999999" x14ac:dyDescent="0.2">
      <c r="A13" s="26">
        <v>4210</v>
      </c>
      <c r="C13" s="15" t="s">
        <v>46</v>
      </c>
      <c r="D13" s="16">
        <v>424999.65</v>
      </c>
      <c r="E13" s="17">
        <v>554988.93999999994</v>
      </c>
    </row>
    <row r="14" spans="1:5" x14ac:dyDescent="0.2">
      <c r="A14" s="26">
        <v>4220</v>
      </c>
      <c r="C14" s="15" t="s">
        <v>47</v>
      </c>
      <c r="D14" s="16">
        <v>15649391.34</v>
      </c>
      <c r="E14" s="17">
        <v>15612424.369999999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15054022.460000001</v>
      </c>
      <c r="E16" s="14">
        <f>SUM(E17:E32)</f>
        <v>17820958.619999997</v>
      </c>
    </row>
    <row r="17" spans="1:5" x14ac:dyDescent="0.2">
      <c r="A17" s="26">
        <v>5110</v>
      </c>
      <c r="C17" s="15" t="s">
        <v>8</v>
      </c>
      <c r="D17" s="16">
        <v>11752788.34</v>
      </c>
      <c r="E17" s="17">
        <v>13996065.33</v>
      </c>
    </row>
    <row r="18" spans="1:5" x14ac:dyDescent="0.2">
      <c r="A18" s="26">
        <v>5120</v>
      </c>
      <c r="C18" s="15" t="s">
        <v>9</v>
      </c>
      <c r="D18" s="16">
        <v>654154.96</v>
      </c>
      <c r="E18" s="17">
        <v>1289214.73</v>
      </c>
    </row>
    <row r="19" spans="1:5" x14ac:dyDescent="0.2">
      <c r="A19" s="26">
        <v>5130</v>
      </c>
      <c r="C19" s="15" t="s">
        <v>10</v>
      </c>
      <c r="D19" s="16">
        <v>2039984.76</v>
      </c>
      <c r="E19" s="17">
        <v>2073843.32</v>
      </c>
    </row>
    <row r="20" spans="1:5" x14ac:dyDescent="0.2">
      <c r="A20" s="26">
        <v>5210</v>
      </c>
      <c r="C20" s="15" t="s">
        <v>11</v>
      </c>
      <c r="D20" s="16">
        <v>324565.15000000002</v>
      </c>
      <c r="E20" s="17">
        <v>214200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196837.67</v>
      </c>
      <c r="E23" s="17">
        <v>165068.59</v>
      </c>
    </row>
    <row r="24" spans="1:5" x14ac:dyDescent="0.2">
      <c r="A24" s="26">
        <v>5250</v>
      </c>
      <c r="C24" s="15" t="s">
        <v>15</v>
      </c>
      <c r="D24" s="16">
        <v>85691.58</v>
      </c>
      <c r="E24" s="17">
        <v>82566.649999999994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1998372.3499999978</v>
      </c>
      <c r="E33" s="14">
        <f>E5-E16</f>
        <v>-53066.869999997318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175701.72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157098.22</v>
      </c>
    </row>
    <row r="39" spans="1:5" x14ac:dyDescent="0.2">
      <c r="A39" s="4"/>
      <c r="C39" s="15" t="s">
        <v>28</v>
      </c>
      <c r="D39" s="16">
        <v>0</v>
      </c>
      <c r="E39" s="17">
        <v>18603.5</v>
      </c>
    </row>
    <row r="40" spans="1:5" x14ac:dyDescent="0.2">
      <c r="A40" s="4"/>
      <c r="B40" s="11" t="s">
        <v>7</v>
      </c>
      <c r="C40" s="12"/>
      <c r="D40" s="13">
        <f>SUM(D41:D43)</f>
        <v>984622.24</v>
      </c>
      <c r="E40" s="14">
        <f>SUM(E41:E43)</f>
        <v>0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984622.24</v>
      </c>
      <c r="E42" s="17">
        <v>0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-984622.24</v>
      </c>
      <c r="E44" s="14">
        <f>E36-E40</f>
        <v>175701.72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619833.89</v>
      </c>
      <c r="E47" s="14">
        <f>SUM(E48+E51)</f>
        <v>644660.93000000005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619833.89</v>
      </c>
      <c r="E51" s="17">
        <v>644660.93000000005</v>
      </c>
    </row>
    <row r="52" spans="1:5" x14ac:dyDescent="0.2">
      <c r="A52" s="4"/>
      <c r="B52" s="11" t="s">
        <v>7</v>
      </c>
      <c r="C52" s="12"/>
      <c r="D52" s="13">
        <f>SUM(D53+D56)</f>
        <v>2895890.99</v>
      </c>
      <c r="E52" s="14">
        <f>SUM(E53+E56)</f>
        <v>241871.47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2895890.99</v>
      </c>
      <c r="E56" s="17">
        <v>241871.47</v>
      </c>
    </row>
    <row r="57" spans="1:5" x14ac:dyDescent="0.2">
      <c r="A57" s="18" t="s">
        <v>38</v>
      </c>
      <c r="C57" s="19"/>
      <c r="D57" s="13">
        <f>D47-D52</f>
        <v>-2276057.1</v>
      </c>
      <c r="E57" s="14">
        <f>E47-E52</f>
        <v>402789.46000000008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-1262306.9900000021</v>
      </c>
      <c r="E59" s="14">
        <f>E57+E44+E33</f>
        <v>525424.31000000273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1832679.68</v>
      </c>
      <c r="E61" s="14">
        <v>1307255.3700000001</v>
      </c>
    </row>
    <row r="62" spans="1:5" x14ac:dyDescent="0.2">
      <c r="A62" s="18" t="s">
        <v>41</v>
      </c>
      <c r="C62" s="19"/>
      <c r="D62" s="13">
        <v>570372.68999999994</v>
      </c>
      <c r="E62" s="14">
        <v>1832679.68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A64" s="27" t="s">
        <v>52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45be96a9-161b-45e5-8955-82d7971c9a35"/>
    <ds:schemaRef ds:uri="http://www.w3.org/XML/1998/namespace"/>
    <ds:schemaRef ds:uri="http://purl.org/dc/dcmitype/"/>
    <ds:schemaRef ds:uri="http://schemas.microsoft.com/office/infopath/2007/PartnerControls"/>
    <ds:schemaRef ds:uri="212f5b6f-540c-444d-8783-9749c880513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revision/>
  <dcterms:created xsi:type="dcterms:W3CDTF">2012-12-11T20:31:36Z</dcterms:created>
  <dcterms:modified xsi:type="dcterms:W3CDTF">2021-02-24T18:49:33Z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